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527\Desktop\障害者優先調達推進法\H30報告\提出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" l="1"/>
  <c r="AG9" i="1"/>
  <c r="AB9" i="1"/>
  <c r="AA9" i="1"/>
  <c r="Z9" i="1"/>
  <c r="Y9" i="1"/>
  <c r="X9" i="1"/>
  <c r="W9" i="1"/>
  <c r="V9" i="1"/>
  <c r="U9" i="1"/>
  <c r="T9" i="1"/>
  <c r="S9" i="1"/>
  <c r="R9" i="1"/>
  <c r="Q9" i="1"/>
  <c r="N9" i="1"/>
  <c r="M9" i="1"/>
  <c r="L9" i="1"/>
  <c r="K9" i="1"/>
  <c r="J9" i="1"/>
  <c r="I9" i="1"/>
  <c r="H9" i="1"/>
  <c r="G9" i="1"/>
  <c r="AD8" i="1"/>
  <c r="AC8" i="1"/>
  <c r="P8" i="1"/>
  <c r="AF8" i="1" s="1"/>
  <c r="O8" i="1"/>
  <c r="AE8" i="1" s="1"/>
  <c r="AD7" i="1"/>
  <c r="AC7" i="1"/>
  <c r="P7" i="1"/>
  <c r="AF7" i="1" s="1"/>
  <c r="O7" i="1"/>
  <c r="AE7" i="1" s="1"/>
  <c r="AD6" i="1"/>
  <c r="AD9" i="1" s="1"/>
  <c r="AC6" i="1"/>
  <c r="AC9" i="1" s="1"/>
  <c r="P6" i="1"/>
  <c r="P9" i="1" s="1"/>
  <c r="O6" i="1"/>
  <c r="O9" i="1" s="1"/>
  <c r="AE6" i="1" l="1"/>
  <c r="AE9" i="1" s="1"/>
  <c r="AF6" i="1"/>
  <c r="AF9" i="1" s="1"/>
</calcChain>
</file>

<file path=xl/sharedStrings.xml><?xml version="1.0" encoding="utf-8"?>
<sst xmlns="http://schemas.openxmlformats.org/spreadsheetml/2006/main" count="51" uniqueCount="27">
  <si>
    <t xml:space="preserve">市町村名
</t>
    <rPh sb="0" eb="3">
      <t>シチョウソン</t>
    </rPh>
    <rPh sb="1" eb="2">
      <t>トシ</t>
    </rPh>
    <phoneticPr fontId="3"/>
  </si>
  <si>
    <t>調達先</t>
    <rPh sb="0" eb="2">
      <t>チョウタツ</t>
    </rPh>
    <rPh sb="2" eb="3">
      <t>サキ</t>
    </rPh>
    <phoneticPr fontId="3"/>
  </si>
  <si>
    <t>物品</t>
    <rPh sb="0" eb="2">
      <t>ブッピン</t>
    </rPh>
    <phoneticPr fontId="3"/>
  </si>
  <si>
    <t>役務</t>
    <rPh sb="0" eb="2">
      <t>エキム</t>
    </rPh>
    <phoneticPr fontId="3"/>
  </si>
  <si>
    <t>①
事務用品
書籍</t>
    <rPh sb="2" eb="4">
      <t>ジム</t>
    </rPh>
    <rPh sb="4" eb="6">
      <t>ヨウヒン</t>
    </rPh>
    <rPh sb="7" eb="9">
      <t>ショセキ</t>
    </rPh>
    <phoneticPr fontId="3"/>
  </si>
  <si>
    <t xml:space="preserve">②
食料品・飲料
</t>
    <rPh sb="2" eb="5">
      <t>ショクリョウヒン</t>
    </rPh>
    <rPh sb="6" eb="8">
      <t>インリョウ</t>
    </rPh>
    <phoneticPr fontId="3"/>
  </si>
  <si>
    <t>③
小物雑貨</t>
    <rPh sb="2" eb="4">
      <t>コモノ</t>
    </rPh>
    <rPh sb="4" eb="6">
      <t>ザッカ</t>
    </rPh>
    <phoneticPr fontId="3"/>
  </si>
  <si>
    <t>④
その他の
物品</t>
    <rPh sb="4" eb="5">
      <t>タ</t>
    </rPh>
    <rPh sb="7" eb="9">
      <t>ブッピン</t>
    </rPh>
    <phoneticPr fontId="3"/>
  </si>
  <si>
    <t>物品計</t>
    <rPh sb="0" eb="2">
      <t>ブッピン</t>
    </rPh>
    <rPh sb="2" eb="3">
      <t>ケイ</t>
    </rPh>
    <phoneticPr fontId="3"/>
  </si>
  <si>
    <t xml:space="preserve">①
印刷
</t>
    <rPh sb="2" eb="4">
      <t>インサツ</t>
    </rPh>
    <phoneticPr fontId="3"/>
  </si>
  <si>
    <t xml:space="preserve">③
清掃・
施設管理
</t>
    <rPh sb="2" eb="4">
      <t>セイソウ</t>
    </rPh>
    <rPh sb="6" eb="8">
      <t>シセツ</t>
    </rPh>
    <rPh sb="8" eb="10">
      <t>カンリ</t>
    </rPh>
    <phoneticPr fontId="3"/>
  </si>
  <si>
    <t>④
情報処理
テープ起こし</t>
    <rPh sb="2" eb="4">
      <t>ジョウホウ</t>
    </rPh>
    <rPh sb="4" eb="6">
      <t>ショリ</t>
    </rPh>
    <rPh sb="10" eb="11">
      <t>オ</t>
    </rPh>
    <phoneticPr fontId="3"/>
  </si>
  <si>
    <t>⑤
飲食店等
の運営</t>
    <rPh sb="2" eb="5">
      <t>インショクテン</t>
    </rPh>
    <rPh sb="5" eb="6">
      <t>トウ</t>
    </rPh>
    <rPh sb="8" eb="10">
      <t>ウンエイ</t>
    </rPh>
    <phoneticPr fontId="3"/>
  </si>
  <si>
    <t>⑥
その他の役務</t>
    <rPh sb="4" eb="5">
      <t>タ</t>
    </rPh>
    <rPh sb="6" eb="8">
      <t>エキム</t>
    </rPh>
    <phoneticPr fontId="3"/>
  </si>
  <si>
    <t>役務計</t>
    <rPh sb="0" eb="2">
      <t>エキム</t>
    </rPh>
    <rPh sb="2" eb="3">
      <t>ケイ</t>
    </rPh>
    <phoneticPr fontId="3"/>
  </si>
  <si>
    <t>合計
（物品＋役務）</t>
    <rPh sb="0" eb="2">
      <t>ゴウケイ</t>
    </rPh>
    <rPh sb="4" eb="6">
      <t>ブッピン</t>
    </rPh>
    <rPh sb="7" eb="9">
      <t>エキム</t>
    </rPh>
    <phoneticPr fontId="3"/>
  </si>
  <si>
    <t>うち
随意
契約</t>
    <rPh sb="3" eb="5">
      <t>ズイイ</t>
    </rPh>
    <rPh sb="6" eb="8">
      <t>ケイヤク</t>
    </rPh>
    <phoneticPr fontId="3"/>
  </si>
  <si>
    <t>契約件数</t>
    <rPh sb="0" eb="2">
      <t>ケイヤク</t>
    </rPh>
    <rPh sb="2" eb="4">
      <t>ケンスウ</t>
    </rPh>
    <phoneticPr fontId="3"/>
  </si>
  <si>
    <t>金額（円）</t>
    <rPh sb="0" eb="2">
      <t>キンガク</t>
    </rPh>
    <rPh sb="3" eb="4">
      <t>エン</t>
    </rPh>
    <phoneticPr fontId="3"/>
  </si>
  <si>
    <t>金額
（円）</t>
    <rPh sb="0" eb="2">
      <t>キンガク</t>
    </rPh>
    <rPh sb="4" eb="5">
      <t>エン</t>
    </rPh>
    <phoneticPr fontId="3"/>
  </si>
  <si>
    <t>件数</t>
    <rPh sb="0" eb="2">
      <t>ケンスウ</t>
    </rPh>
    <phoneticPr fontId="3"/>
  </si>
  <si>
    <t>潮来市</t>
    <rPh sb="0" eb="3">
      <t>イタコシ</t>
    </rPh>
    <phoneticPr fontId="3"/>
  </si>
  <si>
    <t>a</t>
    <phoneticPr fontId="3"/>
  </si>
  <si>
    <t>b</t>
    <phoneticPr fontId="3"/>
  </si>
  <si>
    <t>計</t>
    <rPh sb="0" eb="1">
      <t>ケイ</t>
    </rPh>
    <phoneticPr fontId="3"/>
  </si>
  <si>
    <t xml:space="preserve">②
クリーニング
</t>
    <phoneticPr fontId="3"/>
  </si>
  <si>
    <t>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</si>
</sst>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38" fontId="0" fillId="0" borderId="38" xfId="1" applyFont="1" applyBorder="1" applyAlignment="1">
      <alignment vertical="center"/>
    </xf>
    <xf numFmtId="0" fontId="0" fillId="0" borderId="37" xfId="0" applyBorder="1" applyAlignment="1">
      <alignment vertical="center" wrapText="1"/>
    </xf>
    <xf numFmtId="38" fontId="0" fillId="0" borderId="39" xfId="1" applyFont="1" applyBorder="1" applyAlignment="1">
      <alignment vertical="center" wrapText="1"/>
    </xf>
    <xf numFmtId="0" fontId="0" fillId="0" borderId="40" xfId="0" applyBorder="1" applyAlignment="1">
      <alignment vertical="center"/>
    </xf>
    <xf numFmtId="38" fontId="0" fillId="0" borderId="41" xfId="1" applyFont="1" applyBorder="1" applyAlignment="1">
      <alignment vertical="center" wrapText="1"/>
    </xf>
    <xf numFmtId="38" fontId="0" fillId="0" borderId="37" xfId="1" applyFont="1" applyBorder="1" applyAlignment="1">
      <alignment vertical="center" wrapText="1"/>
    </xf>
    <xf numFmtId="38" fontId="0" fillId="0" borderId="39" xfId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38" xfId="0" applyBorder="1" applyAlignment="1">
      <alignment vertical="center" wrapText="1"/>
    </xf>
    <xf numFmtId="38" fontId="0" fillId="0" borderId="45" xfId="1" applyFont="1" applyBorder="1" applyAlignment="1">
      <alignment vertical="center" wrapText="1"/>
    </xf>
    <xf numFmtId="38" fontId="0" fillId="0" borderId="46" xfId="1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38" fontId="0" fillId="0" borderId="38" xfId="1" applyFont="1" applyBorder="1" applyAlignment="1">
      <alignment vertical="center" wrapText="1"/>
    </xf>
    <xf numFmtId="38" fontId="0" fillId="0" borderId="45" xfId="1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54" xfId="0" applyFill="1" applyBorder="1" applyAlignment="1">
      <alignment vertical="center"/>
    </xf>
    <xf numFmtId="0" fontId="0" fillId="2" borderId="55" xfId="0" applyFill="1" applyBorder="1" applyAlignment="1">
      <alignment vertical="center"/>
    </xf>
    <xf numFmtId="38" fontId="0" fillId="2" borderId="55" xfId="1" applyFont="1" applyFill="1" applyBorder="1" applyAlignment="1">
      <alignment vertical="center"/>
    </xf>
    <xf numFmtId="38" fontId="0" fillId="2" borderId="56" xfId="1" applyFont="1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38" fontId="0" fillId="2" borderId="58" xfId="1" applyFont="1" applyFill="1" applyBorder="1" applyAlignment="1">
      <alignment vertical="center"/>
    </xf>
    <xf numFmtId="38" fontId="0" fillId="2" borderId="55" xfId="0" applyNumberForma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"/>
  <sheetViews>
    <sheetView tabSelected="1" workbookViewId="0">
      <selection activeCell="E11" sqref="E11"/>
    </sheetView>
  </sheetViews>
  <sheetFormatPr defaultRowHeight="13.5" x14ac:dyDescent="0.15"/>
  <cols>
    <col min="1" max="1" width="2.75" customWidth="1"/>
    <col min="2" max="3" width="4.625" customWidth="1"/>
    <col min="4" max="4" width="14.125" customWidth="1"/>
    <col min="5" max="5" width="2.625" customWidth="1"/>
    <col min="6" max="6" width="22.25" customWidth="1"/>
    <col min="7" max="7" width="5.5" customWidth="1"/>
    <col min="8" max="8" width="10.125" customWidth="1"/>
    <col min="9" max="9" width="4.625" customWidth="1"/>
    <col min="10" max="10" width="10.125" customWidth="1"/>
    <col min="11" max="11" width="4.625" customWidth="1"/>
    <col min="12" max="12" width="10.125" customWidth="1"/>
    <col min="13" max="13" width="4.625" customWidth="1"/>
    <col min="14" max="14" width="10" customWidth="1"/>
    <col min="15" max="15" width="4.625" customWidth="1"/>
    <col min="16" max="16" width="11.5" customWidth="1"/>
    <col min="17" max="17" width="4.625" customWidth="1"/>
    <col min="18" max="18" width="10" customWidth="1"/>
    <col min="19" max="19" width="4.625" customWidth="1"/>
    <col min="20" max="20" width="10.125" customWidth="1"/>
    <col min="21" max="21" width="4.625" customWidth="1"/>
    <col min="22" max="22" width="10.125" customWidth="1"/>
    <col min="23" max="23" width="4.625" customWidth="1"/>
    <col min="24" max="24" width="10.25" customWidth="1"/>
    <col min="25" max="25" width="4.625" customWidth="1"/>
    <col min="26" max="26" width="10.125" customWidth="1"/>
    <col min="27" max="27" width="4.625" customWidth="1"/>
    <col min="28" max="28" width="10.25" customWidth="1"/>
    <col min="29" max="29" width="4.625" customWidth="1"/>
    <col min="30" max="30" width="11.25" customWidth="1"/>
    <col min="31" max="31" width="5" customWidth="1"/>
    <col min="32" max="32" width="18.375" customWidth="1"/>
    <col min="33" max="33" width="4.625" customWidth="1"/>
    <col min="34" max="34" width="15.375" customWidth="1"/>
    <col min="35" max="37" width="4.625" customWidth="1"/>
  </cols>
  <sheetData>
    <row r="1" spans="2:34" ht="30" customHeight="1" x14ac:dyDescent="0.15">
      <c r="B1" s="1" t="s">
        <v>0</v>
      </c>
      <c r="C1" s="2"/>
      <c r="D1" s="2"/>
      <c r="E1" s="2"/>
      <c r="F1" s="3" t="s">
        <v>1</v>
      </c>
      <c r="G1" s="4" t="s">
        <v>2</v>
      </c>
      <c r="H1" s="5"/>
      <c r="I1" s="5"/>
      <c r="J1" s="5"/>
      <c r="K1" s="5"/>
      <c r="L1" s="5"/>
      <c r="M1" s="5"/>
      <c r="N1" s="5"/>
      <c r="O1" s="5"/>
      <c r="P1" s="6"/>
      <c r="Q1" s="7" t="s">
        <v>3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"/>
      <c r="AE1" s="9"/>
      <c r="AF1" s="10"/>
      <c r="AG1" s="11"/>
      <c r="AH1" s="12"/>
    </row>
    <row r="2" spans="2:34" ht="30" customHeight="1" x14ac:dyDescent="0.15">
      <c r="B2" s="13"/>
      <c r="C2" s="14"/>
      <c r="D2" s="14"/>
      <c r="E2" s="14"/>
      <c r="F2" s="15"/>
      <c r="G2" s="16" t="s">
        <v>4</v>
      </c>
      <c r="H2" s="17"/>
      <c r="I2" s="18" t="s">
        <v>5</v>
      </c>
      <c r="J2" s="17"/>
      <c r="K2" s="18" t="s">
        <v>6</v>
      </c>
      <c r="L2" s="17"/>
      <c r="M2" s="18" t="s">
        <v>7</v>
      </c>
      <c r="N2" s="17"/>
      <c r="O2" s="19" t="s">
        <v>8</v>
      </c>
      <c r="P2" s="20"/>
      <c r="Q2" s="21" t="s">
        <v>9</v>
      </c>
      <c r="R2" s="22"/>
      <c r="S2" s="23" t="s">
        <v>25</v>
      </c>
      <c r="T2" s="22"/>
      <c r="U2" s="23" t="s">
        <v>10</v>
      </c>
      <c r="V2" s="22"/>
      <c r="W2" s="23" t="s">
        <v>11</v>
      </c>
      <c r="X2" s="22"/>
      <c r="Y2" s="23" t="s">
        <v>12</v>
      </c>
      <c r="Z2" s="22"/>
      <c r="AA2" s="23" t="s">
        <v>13</v>
      </c>
      <c r="AB2" s="22"/>
      <c r="AC2" s="22" t="s">
        <v>14</v>
      </c>
      <c r="AD2" s="24"/>
      <c r="AE2" s="25" t="s">
        <v>15</v>
      </c>
      <c r="AF2" s="26"/>
      <c r="AG2" s="27" t="s">
        <v>16</v>
      </c>
      <c r="AH2" s="28"/>
    </row>
    <row r="3" spans="2:34" ht="30" customHeight="1" x14ac:dyDescent="0.15">
      <c r="B3" s="13"/>
      <c r="C3" s="14"/>
      <c r="D3" s="14"/>
      <c r="E3" s="14"/>
      <c r="F3" s="15"/>
      <c r="G3" s="29"/>
      <c r="H3" s="30"/>
      <c r="I3" s="30"/>
      <c r="J3" s="30"/>
      <c r="K3" s="30"/>
      <c r="L3" s="30"/>
      <c r="M3" s="30"/>
      <c r="N3" s="30"/>
      <c r="O3" s="26"/>
      <c r="P3" s="31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4"/>
      <c r="AE3" s="33"/>
      <c r="AF3" s="26"/>
      <c r="AG3" s="22"/>
      <c r="AH3" s="34"/>
    </row>
    <row r="4" spans="2:34" ht="30" customHeight="1" x14ac:dyDescent="0.15">
      <c r="B4" s="13"/>
      <c r="C4" s="14"/>
      <c r="D4" s="14"/>
      <c r="E4" s="14"/>
      <c r="F4" s="15"/>
      <c r="G4" s="35"/>
      <c r="H4" s="36"/>
      <c r="I4" s="36"/>
      <c r="J4" s="36"/>
      <c r="K4" s="36"/>
      <c r="L4" s="36"/>
      <c r="M4" s="36"/>
      <c r="N4" s="36"/>
      <c r="O4" s="37"/>
      <c r="P4" s="28"/>
      <c r="Q4" s="3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4"/>
      <c r="AE4" s="38"/>
      <c r="AF4" s="37"/>
      <c r="AG4" s="22"/>
      <c r="AH4" s="34"/>
    </row>
    <row r="5" spans="2:34" ht="30" customHeight="1" thickBot="1" x14ac:dyDescent="0.2">
      <c r="B5" s="39"/>
      <c r="C5" s="40"/>
      <c r="D5" s="40"/>
      <c r="E5" s="40"/>
      <c r="F5" s="41"/>
      <c r="G5" s="42" t="s">
        <v>17</v>
      </c>
      <c r="H5" s="43" t="s">
        <v>18</v>
      </c>
      <c r="I5" s="42" t="s">
        <v>17</v>
      </c>
      <c r="J5" s="43" t="s">
        <v>18</v>
      </c>
      <c r="K5" s="42" t="s">
        <v>17</v>
      </c>
      <c r="L5" s="43" t="s">
        <v>19</v>
      </c>
      <c r="M5" s="42" t="s">
        <v>17</v>
      </c>
      <c r="N5" s="43" t="s">
        <v>19</v>
      </c>
      <c r="O5" s="42" t="s">
        <v>17</v>
      </c>
      <c r="P5" s="44" t="s">
        <v>19</v>
      </c>
      <c r="Q5" s="45" t="s">
        <v>17</v>
      </c>
      <c r="R5" s="43" t="s">
        <v>19</v>
      </c>
      <c r="S5" s="42" t="s">
        <v>17</v>
      </c>
      <c r="T5" s="43" t="s">
        <v>19</v>
      </c>
      <c r="U5" s="42" t="s">
        <v>17</v>
      </c>
      <c r="V5" s="43" t="s">
        <v>19</v>
      </c>
      <c r="W5" s="42" t="s">
        <v>17</v>
      </c>
      <c r="X5" s="43" t="s">
        <v>19</v>
      </c>
      <c r="Y5" s="42" t="s">
        <v>17</v>
      </c>
      <c r="Z5" s="43" t="s">
        <v>19</v>
      </c>
      <c r="AA5" s="42" t="s">
        <v>17</v>
      </c>
      <c r="AB5" s="43" t="s">
        <v>19</v>
      </c>
      <c r="AC5" s="42" t="s">
        <v>17</v>
      </c>
      <c r="AD5" s="46" t="s">
        <v>19</v>
      </c>
      <c r="AE5" s="42" t="s">
        <v>17</v>
      </c>
      <c r="AF5" s="43" t="s">
        <v>19</v>
      </c>
      <c r="AG5" s="47" t="s">
        <v>20</v>
      </c>
      <c r="AH5" s="44" t="s">
        <v>19</v>
      </c>
    </row>
    <row r="6" spans="2:34" ht="30" customHeight="1" x14ac:dyDescent="0.15">
      <c r="B6" s="48" t="s">
        <v>21</v>
      </c>
      <c r="C6" s="49"/>
      <c r="D6" s="49"/>
      <c r="E6" s="50"/>
      <c r="F6" s="51" t="s">
        <v>22</v>
      </c>
      <c r="G6" s="52">
        <v>0</v>
      </c>
      <c r="H6" s="53">
        <v>0</v>
      </c>
      <c r="I6" s="54">
        <v>3</v>
      </c>
      <c r="J6" s="55">
        <v>15000</v>
      </c>
      <c r="K6" s="54">
        <v>1</v>
      </c>
      <c r="L6" s="55">
        <v>15000</v>
      </c>
      <c r="M6" s="56">
        <v>3</v>
      </c>
      <c r="N6" s="56">
        <v>120600</v>
      </c>
      <c r="O6" s="56">
        <f>G6+I6+K6+M6</f>
        <v>7</v>
      </c>
      <c r="P6" s="57">
        <f>H6+J6+L6+N6</f>
        <v>150600</v>
      </c>
      <c r="Q6" s="58">
        <v>0</v>
      </c>
      <c r="R6" s="55">
        <v>0</v>
      </c>
      <c r="S6" s="54">
        <v>0</v>
      </c>
      <c r="T6" s="54">
        <v>0</v>
      </c>
      <c r="U6" s="54">
        <v>2</v>
      </c>
      <c r="V6" s="55">
        <v>110000</v>
      </c>
      <c r="W6" s="54">
        <v>0</v>
      </c>
      <c r="X6" s="54">
        <v>0</v>
      </c>
      <c r="Y6" s="54">
        <v>0</v>
      </c>
      <c r="Z6" s="54">
        <v>0</v>
      </c>
      <c r="AA6" s="54">
        <v>4</v>
      </c>
      <c r="AB6" s="55">
        <v>21210</v>
      </c>
      <c r="AC6" s="56">
        <f>Q6+S6+U6+W6+Y6+AA6</f>
        <v>6</v>
      </c>
      <c r="AD6" s="59">
        <f>R6+T6+V6+X6+Z6+AB6</f>
        <v>131210</v>
      </c>
      <c r="AE6" s="52">
        <f>O6+AC6</f>
        <v>13</v>
      </c>
      <c r="AF6" s="60">
        <f>P6+AD6</f>
        <v>281810</v>
      </c>
      <c r="AG6" s="60">
        <v>2</v>
      </c>
      <c r="AH6" s="61">
        <v>110000</v>
      </c>
    </row>
    <row r="7" spans="2:34" ht="30" customHeight="1" x14ac:dyDescent="0.15">
      <c r="B7" s="62"/>
      <c r="C7" s="63"/>
      <c r="D7" s="63"/>
      <c r="E7" s="64"/>
      <c r="F7" s="65" t="s">
        <v>23</v>
      </c>
      <c r="G7" s="66"/>
      <c r="H7" s="54"/>
      <c r="I7" s="54"/>
      <c r="J7" s="55"/>
      <c r="K7" s="54"/>
      <c r="L7" s="55"/>
      <c r="M7" s="54"/>
      <c r="N7" s="54"/>
      <c r="O7" s="67">
        <f>G7+I7+K7+M7</f>
        <v>0</v>
      </c>
      <c r="P7" s="68">
        <f t="shared" ref="P7:P8" si="0">H7+J7+L7+N7</f>
        <v>0</v>
      </c>
      <c r="Q7" s="58"/>
      <c r="R7" s="55"/>
      <c r="S7" s="54"/>
      <c r="T7" s="54"/>
      <c r="U7" s="54"/>
      <c r="V7" s="55"/>
      <c r="W7" s="54"/>
      <c r="X7" s="54"/>
      <c r="Y7" s="54"/>
      <c r="Z7" s="54"/>
      <c r="AA7" s="54"/>
      <c r="AB7" s="55"/>
      <c r="AC7" s="67">
        <f t="shared" ref="AC7:AD8" si="1">Q7+S7+U7+W7+Y7+AA7</f>
        <v>0</v>
      </c>
      <c r="AD7" s="69">
        <f t="shared" si="1"/>
        <v>0</v>
      </c>
      <c r="AE7" s="70">
        <f t="shared" ref="AE7:AE8" si="2">O7+AC7</f>
        <v>0</v>
      </c>
      <c r="AF7" s="71">
        <f>P7+AD7</f>
        <v>0</v>
      </c>
      <c r="AG7" s="54"/>
      <c r="AH7" s="72"/>
    </row>
    <row r="8" spans="2:34" ht="30" customHeight="1" x14ac:dyDescent="0.15">
      <c r="B8" s="62"/>
      <c r="C8" s="63"/>
      <c r="D8" s="63"/>
      <c r="E8" s="64"/>
      <c r="F8" s="73" t="s">
        <v>26</v>
      </c>
      <c r="G8" s="74"/>
      <c r="H8" s="75"/>
      <c r="I8" s="75"/>
      <c r="J8" s="75"/>
      <c r="K8" s="75"/>
      <c r="L8" s="75"/>
      <c r="M8" s="75"/>
      <c r="N8" s="75"/>
      <c r="O8" s="76">
        <f>G8+I8+K8+M8</f>
        <v>0</v>
      </c>
      <c r="P8" s="77">
        <f t="shared" si="0"/>
        <v>0</v>
      </c>
      <c r="Q8" s="78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6">
        <f t="shared" si="1"/>
        <v>0</v>
      </c>
      <c r="AD8" s="79">
        <f t="shared" si="1"/>
        <v>0</v>
      </c>
      <c r="AE8" s="80">
        <f t="shared" si="2"/>
        <v>0</v>
      </c>
      <c r="AF8" s="76">
        <f>P8+AD8</f>
        <v>0</v>
      </c>
      <c r="AG8" s="81"/>
      <c r="AH8" s="82"/>
    </row>
    <row r="9" spans="2:34" ht="30" customHeight="1" thickBot="1" x14ac:dyDescent="0.2">
      <c r="B9" s="83"/>
      <c r="C9" s="84"/>
      <c r="D9" s="84"/>
      <c r="E9" s="85"/>
      <c r="F9" s="86" t="s">
        <v>24</v>
      </c>
      <c r="G9" s="87">
        <f>SUM(G6:G8)</f>
        <v>0</v>
      </c>
      <c r="H9" s="88">
        <f t="shared" ref="H9:AE9" si="3">SUM(H6:H8)</f>
        <v>0</v>
      </c>
      <c r="I9" s="88">
        <f t="shared" si="3"/>
        <v>3</v>
      </c>
      <c r="J9" s="89">
        <f t="shared" si="3"/>
        <v>15000</v>
      </c>
      <c r="K9" s="88">
        <f t="shared" si="3"/>
        <v>1</v>
      </c>
      <c r="L9" s="89">
        <f t="shared" si="3"/>
        <v>15000</v>
      </c>
      <c r="M9" s="88">
        <f t="shared" si="3"/>
        <v>3</v>
      </c>
      <c r="N9" s="88">
        <f t="shared" si="3"/>
        <v>120600</v>
      </c>
      <c r="O9" s="88">
        <f t="shared" si="3"/>
        <v>7</v>
      </c>
      <c r="P9" s="90">
        <f t="shared" si="3"/>
        <v>150600</v>
      </c>
      <c r="Q9" s="91">
        <f t="shared" si="3"/>
        <v>0</v>
      </c>
      <c r="R9" s="89">
        <f t="shared" si="3"/>
        <v>0</v>
      </c>
      <c r="S9" s="88">
        <f t="shared" si="3"/>
        <v>0</v>
      </c>
      <c r="T9" s="88">
        <f t="shared" si="3"/>
        <v>0</v>
      </c>
      <c r="U9" s="88">
        <f t="shared" si="3"/>
        <v>2</v>
      </c>
      <c r="V9" s="89">
        <f t="shared" si="3"/>
        <v>110000</v>
      </c>
      <c r="W9" s="88">
        <f t="shared" si="3"/>
        <v>0</v>
      </c>
      <c r="X9" s="88">
        <f t="shared" si="3"/>
        <v>0</v>
      </c>
      <c r="Y9" s="88">
        <f t="shared" si="3"/>
        <v>0</v>
      </c>
      <c r="Z9" s="88">
        <f t="shared" si="3"/>
        <v>0</v>
      </c>
      <c r="AA9" s="88">
        <f t="shared" si="3"/>
        <v>4</v>
      </c>
      <c r="AB9" s="89">
        <f t="shared" si="3"/>
        <v>21210</v>
      </c>
      <c r="AC9" s="88">
        <f t="shared" si="3"/>
        <v>6</v>
      </c>
      <c r="AD9" s="92">
        <f t="shared" si="3"/>
        <v>131210</v>
      </c>
      <c r="AE9" s="87">
        <f t="shared" si="3"/>
        <v>13</v>
      </c>
      <c r="AF9" s="89">
        <f>SUM(AF6:AF8)</f>
        <v>281810</v>
      </c>
      <c r="AG9" s="93">
        <f>SUM(AG6:AG8)</f>
        <v>2</v>
      </c>
      <c r="AH9" s="90">
        <f>SUM(AH6:AH8)</f>
        <v>110000</v>
      </c>
    </row>
    <row r="10" spans="2:34" ht="30" customHeight="1" x14ac:dyDescent="0.15"/>
  </sheetData>
  <mergeCells count="21">
    <mergeCell ref="AA2:AB4"/>
    <mergeCell ref="AC2:AD4"/>
    <mergeCell ref="AE2:AF4"/>
    <mergeCell ref="AG2:AH4"/>
    <mergeCell ref="B6:E9"/>
    <mergeCell ref="O2:P4"/>
    <mergeCell ref="Q2:R4"/>
    <mergeCell ref="S2:T4"/>
    <mergeCell ref="U2:V4"/>
    <mergeCell ref="W2:X4"/>
    <mergeCell ref="Y2:Z4"/>
    <mergeCell ref="B1:E5"/>
    <mergeCell ref="F1:F5"/>
    <mergeCell ref="G1:P1"/>
    <mergeCell ref="Q1:AD1"/>
    <mergeCell ref="AE1:AF1"/>
    <mergeCell ref="AG1:AH1"/>
    <mergeCell ref="G2:H4"/>
    <mergeCell ref="I2:J4"/>
    <mergeCell ref="K2:L4"/>
    <mergeCell ref="M2:N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生井沢 典子</dc:creator>
  <cp:lastModifiedBy>生井沢 典子</cp:lastModifiedBy>
  <dcterms:created xsi:type="dcterms:W3CDTF">2019-07-22T05:42:43Z</dcterms:created>
  <dcterms:modified xsi:type="dcterms:W3CDTF">2019-07-22T05:44:27Z</dcterms:modified>
</cp:coreProperties>
</file>